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eerajkumar1.ext\AppData\Local\Microsoft\Windows\INetCache\Content.Outlook\DPXVPPPX\"/>
    </mc:Choice>
  </mc:AlternateContent>
  <bookViews>
    <workbookView xWindow="0" yWindow="0" windowWidth="15360" windowHeight="8235"/>
  </bookViews>
  <sheets>
    <sheet name="ENDT -" sheetId="1" r:id="rId1"/>
    <sheet name="Pega Screen" sheetId="9" r:id="rId2"/>
    <sheet name="Census Data" sheetId="12" r:id="rId3"/>
    <sheet name="Sheet2" sheetId="3" state="hidden" r:id="rId4"/>
  </sheets>
  <definedNames>
    <definedName name="_xlnm._FilterDatabase" localSheetId="0" hidden="1">'ENDT -'!$A$1:$AB$2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  <c r="F7" i="12"/>
  <c r="X3" i="1"/>
  <c r="Y3" i="1" s="1"/>
  <c r="X4" i="1"/>
  <c r="Y4" i="1"/>
  <c r="X5" i="1"/>
  <c r="Y5" i="1" s="1"/>
  <c r="X2" i="1"/>
  <c r="Y2" i="1" l="1"/>
</calcChain>
</file>

<file path=xl/sharedStrings.xml><?xml version="1.0" encoding="utf-8"?>
<sst xmlns="http://schemas.openxmlformats.org/spreadsheetml/2006/main" count="133" uniqueCount="73">
  <si>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</si>
  <si>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</si>
  <si>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</si>
  <si>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</si>
  <si>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</si>
  <si>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</si>
  <si>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</si>
  <si>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</si>
  <si>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</si>
  <si>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</si>
  <si>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</si>
  <si>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</si>
  <si>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</si>
  <si>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</si>
  <si>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</si>
  <si>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</si>
  <si>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</si>
  <si>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</si>
  <si>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</si>
  <si>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</si>
  <si>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</si>
  <si>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</si>
  <si>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</si>
  <si>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</si>
  <si>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</si>
  <si>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</si>
  <si>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</si>
  <si>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BASE</t>
  </si>
  <si>
    <t>KRISUMI CORPORATION PRIVATE LIMITED</t>
  </si>
  <si>
    <t>Census Key</t>
  </si>
  <si>
    <t>Annualized System Premium</t>
  </si>
  <si>
    <t>Charged System Premium</t>
  </si>
  <si>
    <t>Exception Premium</t>
  </si>
  <si>
    <t>Adjustments</t>
  </si>
  <si>
    <t>Cumulative Adjustments</t>
  </si>
  <si>
    <t>One Time Payments</t>
  </si>
  <si>
    <t>One Time Payments Waiver</t>
  </si>
  <si>
    <t>Claim Flag</t>
  </si>
  <si>
    <t>Refund</t>
  </si>
  <si>
    <t>Refund Adjustment</t>
  </si>
  <si>
    <t>Age</t>
  </si>
  <si>
    <t>Policy run days</t>
  </si>
  <si>
    <t>Non Compliance waiting period</t>
  </si>
  <si>
    <t>0</t>
  </si>
  <si>
    <t>N</t>
  </si>
  <si>
    <t>No</t>
  </si>
  <si>
    <t>Net with gst</t>
  </si>
  <si>
    <t>FEMALE</t>
  </si>
  <si>
    <t>MALE</t>
  </si>
  <si>
    <t>A</t>
  </si>
  <si>
    <t>K1178</t>
  </si>
  <si>
    <t>Yogesh Kumar</t>
  </si>
  <si>
    <t>Indu Bala</t>
  </si>
  <si>
    <t>Smatakshi Vats</t>
  </si>
  <si>
    <t>Arjun Vats</t>
  </si>
  <si>
    <t>Self</t>
  </si>
  <si>
    <t>Daughter</t>
  </si>
  <si>
    <t>Son</t>
  </si>
  <si>
    <t>Spouse</t>
  </si>
  <si>
    <t>K1178_BASE_19790509_INDU BALA__SPOUSE_1</t>
  </si>
  <si>
    <t>INDU BALA</t>
  </si>
  <si>
    <t>42</t>
  </si>
  <si>
    <t>177.48626364</t>
  </si>
  <si>
    <t>K1178_BASE_20030907_SMATAKSHI VATS__DAUGHTER_1</t>
  </si>
  <si>
    <t>SMATAKSHI VATS</t>
  </si>
  <si>
    <t>18</t>
  </si>
  <si>
    <t>K1178_BASE_20070302_ARJUN VATS__SON_1</t>
  </si>
  <si>
    <t>ARJUN VATS</t>
  </si>
  <si>
    <t>14</t>
  </si>
  <si>
    <t>K1178_BASE_19770802_YOGESH KUMAR__SELF_1</t>
  </si>
  <si>
    <t>YOGESH KUMAR</t>
  </si>
  <si>
    <t>4601.53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</si>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</sst>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8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5" fontId="0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5" fontId="6" fillId="5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1" xfId="0" applyBorder="1"/>
    <xf numFmtId="15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4" fillId="0" borderId="0" xfId="4"/>
    <xf numFmtId="0" fontId="7" fillId="4" borderId="1" xfId="4" applyFont="1" applyFill="1" applyBorder="1" applyAlignment="1">
      <alignment horizontal="center"/>
    </xf>
    <xf numFmtId="1" fontId="7" fillId="4" borderId="1" xfId="4" applyNumberFormat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" xfId="4"/>
    <cellStyle name="Normal 3" xfId="2"/>
    <cellStyle name="Normal 4" xfId="3"/>
    <cellStyle name="Normal 5" xfId="6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207924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637" b="9624"/>
        <a:stretch/>
      </xdr:blipFill>
      <xdr:spPr>
        <a:xfrm>
          <a:off x="0" y="704850"/>
          <a:ext cx="13009524" cy="590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209550</xdr:colOff>
      <xdr:row>38</xdr:row>
      <xdr:rowOff>76200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01115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"/>
  <sheetViews>
    <sheetView tabSelected="1" topLeftCell="E1" workbookViewId="0">
      <selection activeCell="X7" sqref="X7"/>
    </sheetView>
  </sheetViews>
  <sheetFormatPr defaultRowHeight="15" x14ac:dyDescent="0.25"/>
  <cols>
    <col min="1" max="1" width="6" style="4" bestFit="1" customWidth="1"/>
    <col min="2" max="2" width="5.42578125" style="4" bestFit="1" customWidth="1"/>
    <col min="3" max="3" width="38.28515625" style="4" bestFit="1" customWidth="1"/>
    <col min="4" max="4" width="19" style="5" bestFit="1" customWidth="1"/>
    <col min="5" max="5" width="12.140625" style="4" bestFit="1" customWidth="1"/>
    <col min="6" max="6" width="35.42578125" style="4" bestFit="1" customWidth="1"/>
    <col min="7" max="7" width="9.28515625" style="4" bestFit="1" customWidth="1"/>
    <col min="8" max="8" width="7.85546875" style="4" bestFit="1" customWidth="1"/>
    <col min="9" max="9" width="14.7109375" style="4" bestFit="1" customWidth="1"/>
    <col min="10" max="10" width="13.42578125" style="4" bestFit="1" customWidth="1"/>
    <col min="11" max="11" width="10.7109375" style="4" bestFit="1" customWidth="1"/>
    <col min="12" max="12" width="37.140625" style="4" hidden="1" customWidth="1"/>
    <col min="13" max="13" width="10.140625" style="4" hidden="1" customWidth="1"/>
    <col min="14" max="14" width="14.28515625" style="4" hidden="1" customWidth="1"/>
    <col min="15" max="15" width="11" style="4" hidden="1" customWidth="1"/>
    <col min="16" max="16" width="20.5703125" style="4" hidden="1" customWidth="1"/>
    <col min="17" max="17" width="7.85546875" style="4" hidden="1" customWidth="1"/>
    <col min="18" max="18" width="11.28515625" style="4" hidden="1" customWidth="1"/>
    <col min="19" max="19" width="11" style="4" hidden="1" customWidth="1"/>
    <col min="20" max="20" width="13.28515625" style="4" hidden="1" customWidth="1"/>
    <col min="21" max="21" width="8.7109375" style="4" hidden="1" customWidth="1"/>
    <col min="22" max="22" width="12.85546875" style="4" bestFit="1" customWidth="1"/>
    <col min="23" max="23" width="16" style="4" bestFit="1" customWidth="1"/>
    <col min="24" max="24" width="19.42578125" style="4" bestFit="1" customWidth="1"/>
    <col min="25" max="25" width="15.7109375" style="4" bestFit="1" customWidth="1"/>
    <col min="26" max="26" width="16.28515625" style="4" bestFit="1" customWidth="1"/>
    <col min="27" max="27" width="9.42578125" style="4" bestFit="1" customWidth="1"/>
    <col min="28" max="28" width="20.42578125" style="4" bestFit="1" customWidth="1"/>
    <col min="29" max="29" width="10.42578125" style="4" bestFit="1" customWidth="1"/>
    <col min="30" max="16384" width="9.140625" style="4"/>
  </cols>
  <sheetData>
    <row r="1" spans="1:29" s="2" customFormat="1" x14ac:dyDescent="0.25">
      <c r="A1" s="1" t="s">
        <v>0</v>
      </c>
      <c r="B1" s="3" t="s">
        <v>1</v>
      </c>
      <c r="C1" s="6" t="s">
        <v>2</v>
      </c>
      <c r="D1" s="8" t="s">
        <v>3</v>
      </c>
      <c r="E1" s="3" t="s">
        <v>4</v>
      </c>
      <c r="F1" s="3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8" t="s">
        <v>16</v>
      </c>
      <c r="R1" s="18" t="s">
        <v>17</v>
      </c>
      <c r="S1" s="18" t="s">
        <v>18</v>
      </c>
      <c r="T1" s="6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6" t="s">
        <v>25</v>
      </c>
      <c r="AA1" s="6" t="s">
        <v>26</v>
      </c>
      <c r="AC1" s="7"/>
    </row>
    <row r="2" spans="1:29" s="14" customFormat="1" x14ac:dyDescent="0.25">
      <c r="A2" s="9" t="s">
        <v>49</v>
      </c>
      <c r="B2" s="12" t="s">
        <v>27</v>
      </c>
      <c r="C2" s="12" t="s">
        <v>28</v>
      </c>
      <c r="D2" s="19"/>
      <c r="E2" s="21" t="s">
        <v>50</v>
      </c>
      <c r="F2" s="21" t="s">
        <v>51</v>
      </c>
      <c r="G2" s="16"/>
      <c r="H2" s="4" t="s">
        <v>48</v>
      </c>
      <c r="I2" s="21" t="s">
        <v>55</v>
      </c>
      <c r="J2" s="17">
        <v>28339</v>
      </c>
      <c r="K2" s="16">
        <v>400000</v>
      </c>
      <c r="L2" s="25"/>
      <c r="M2" s="13"/>
      <c r="N2" s="13"/>
      <c r="O2" s="13"/>
      <c r="P2" s="13"/>
      <c r="Q2" s="13"/>
      <c r="R2" s="13"/>
      <c r="S2" s="13"/>
      <c r="T2" s="13"/>
      <c r="U2" s="13"/>
      <c r="V2" s="17">
        <v>44531</v>
      </c>
      <c r="W2" s="20"/>
      <c r="X2" s="11">
        <f>V2</f>
        <v>44531</v>
      </c>
      <c r="Y2" s="11">
        <f>X2</f>
        <v>44531</v>
      </c>
      <c r="Z2" s="10"/>
      <c r="AA2" s="9"/>
      <c r="AB2" s="15"/>
    </row>
    <row r="3" spans="1:29" x14ac:dyDescent="0.25">
      <c r="A3" s="9" t="s">
        <v>49</v>
      </c>
      <c r="B3" s="12" t="s">
        <v>27</v>
      </c>
      <c r="C3" s="12" t="s">
        <v>28</v>
      </c>
      <c r="D3" s="19"/>
      <c r="E3" s="21" t="s">
        <v>50</v>
      </c>
      <c r="F3" s="21" t="s">
        <v>52</v>
      </c>
      <c r="G3" s="16"/>
      <c r="H3" s="16" t="s">
        <v>47</v>
      </c>
      <c r="I3" s="21" t="s">
        <v>58</v>
      </c>
      <c r="J3" s="17">
        <v>28984</v>
      </c>
      <c r="K3" s="16">
        <v>0</v>
      </c>
      <c r="V3" s="17">
        <v>44531</v>
      </c>
      <c r="W3" s="20"/>
      <c r="X3" s="11">
        <f t="shared" ref="X3:X5" si="0">V3</f>
        <v>44531</v>
      </c>
      <c r="Y3" s="11">
        <f t="shared" ref="Y3:Y5" si="1">X3</f>
        <v>44531</v>
      </c>
      <c r="Z3" s="10"/>
      <c r="AA3" s="9"/>
    </row>
    <row r="4" spans="1:29" x14ac:dyDescent="0.25">
      <c r="A4" s="9" t="s">
        <v>49</v>
      </c>
      <c r="B4" s="12" t="s">
        <v>27</v>
      </c>
      <c r="C4" s="12" t="s">
        <v>28</v>
      </c>
      <c r="D4" s="19"/>
      <c r="E4" s="21" t="s">
        <v>50</v>
      </c>
      <c r="F4" s="22" t="s">
        <v>53</v>
      </c>
      <c r="G4" s="16"/>
      <c r="H4" s="16" t="s">
        <v>47</v>
      </c>
      <c r="I4" s="23" t="s">
        <v>56</v>
      </c>
      <c r="J4" s="24">
        <v>37871</v>
      </c>
      <c r="K4" s="16">
        <v>0</v>
      </c>
      <c r="V4" s="17">
        <v>44531</v>
      </c>
      <c r="W4" s="20"/>
      <c r="X4" s="11">
        <f t="shared" si="0"/>
        <v>44531</v>
      </c>
      <c r="Y4" s="11">
        <f t="shared" si="1"/>
        <v>44531</v>
      </c>
      <c r="Z4" s="10"/>
      <c r="AA4" s="9"/>
    </row>
    <row r="5" spans="1:29" x14ac:dyDescent="0.25">
      <c r="A5" s="9" t="s">
        <v>49</v>
      </c>
      <c r="B5" s="12" t="s">
        <v>27</v>
      </c>
      <c r="C5" s="12" t="s">
        <v>28</v>
      </c>
      <c r="D5" s="19"/>
      <c r="E5" s="21" t="s">
        <v>50</v>
      </c>
      <c r="F5" s="23" t="s">
        <v>54</v>
      </c>
      <c r="G5" s="16"/>
      <c r="H5" s="16" t="s">
        <v>48</v>
      </c>
      <c r="I5" s="23" t="s">
        <v>57</v>
      </c>
      <c r="J5" s="24">
        <v>39143</v>
      </c>
      <c r="K5" s="16">
        <v>0</v>
      </c>
      <c r="V5" s="17">
        <v>44531</v>
      </c>
      <c r="W5" s="20"/>
      <c r="X5" s="11">
        <f t="shared" si="0"/>
        <v>44531</v>
      </c>
      <c r="Y5" s="11">
        <f t="shared" si="1"/>
        <v>44531</v>
      </c>
      <c r="Z5" s="10"/>
      <c r="AA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E12" sqref="E12"/>
    </sheetView>
  </sheetViews>
  <sheetFormatPr defaultRowHeight="12.75" x14ac:dyDescent="0.2"/>
  <cols>
    <col min="1" max="4" width="9.140625" style="26"/>
    <col min="5" max="5" width="17.140625" style="26" customWidth="1"/>
    <col min="6" max="16384" width="9.140625" style="26"/>
  </cols>
  <sheetData>
    <row r="1" spans="1:17" x14ac:dyDescent="0.2">
      <c r="A1" s="26" t="s">
        <v>29</v>
      </c>
      <c r="B1" s="26" t="s">
        <v>4</v>
      </c>
      <c r="C1" s="26" t="s">
        <v>5</v>
      </c>
      <c r="D1" s="26" t="s">
        <v>6</v>
      </c>
      <c r="E1" s="26" t="s">
        <v>30</v>
      </c>
      <c r="F1" s="26" t="s">
        <v>31</v>
      </c>
      <c r="G1" s="26" t="s">
        <v>32</v>
      </c>
      <c r="H1" s="26" t="s">
        <v>33</v>
      </c>
      <c r="I1" s="26" t="s">
        <v>34</v>
      </c>
      <c r="J1" s="26" t="s">
        <v>35</v>
      </c>
      <c r="K1" s="26" t="s">
        <v>36</v>
      </c>
      <c r="L1" s="26" t="s">
        <v>37</v>
      </c>
      <c r="M1" s="26" t="s">
        <v>38</v>
      </c>
      <c r="N1" s="26" t="s">
        <v>39</v>
      </c>
      <c r="O1" s="26" t="s">
        <v>40</v>
      </c>
      <c r="P1" s="26" t="s">
        <v>41</v>
      </c>
      <c r="Q1" s="26" t="s">
        <v>42</v>
      </c>
    </row>
    <row r="2" spans="1:17" x14ac:dyDescent="0.2">
      <c r="A2" s="26" t="s">
        <v>59</v>
      </c>
      <c r="B2" s="26" t="s">
        <v>50</v>
      </c>
      <c r="C2" s="26" t="s">
        <v>60</v>
      </c>
      <c r="E2" s="26" t="s">
        <v>43</v>
      </c>
      <c r="F2" s="26">
        <v>0</v>
      </c>
      <c r="G2" s="26" t="s">
        <v>43</v>
      </c>
      <c r="H2" s="26" t="s">
        <v>43</v>
      </c>
      <c r="I2" s="26" t="s">
        <v>43</v>
      </c>
      <c r="J2" s="26" t="s">
        <v>43</v>
      </c>
      <c r="K2" s="26" t="s">
        <v>43</v>
      </c>
      <c r="L2" s="26" t="s">
        <v>44</v>
      </c>
      <c r="M2" s="26" t="s">
        <v>43</v>
      </c>
      <c r="N2" s="26" t="s">
        <v>43</v>
      </c>
      <c r="O2" s="26" t="s">
        <v>61</v>
      </c>
      <c r="P2" s="26" t="s">
        <v>62</v>
      </c>
      <c r="Q2" s="26" t="s">
        <v>45</v>
      </c>
    </row>
    <row r="3" spans="1:17" x14ac:dyDescent="0.2">
      <c r="A3" s="26" t="s">
        <v>63</v>
      </c>
      <c r="B3" s="26" t="s">
        <v>50</v>
      </c>
      <c r="C3" s="26" t="s">
        <v>64</v>
      </c>
      <c r="E3" s="26" t="s">
        <v>43</v>
      </c>
      <c r="F3" s="26">
        <v>0</v>
      </c>
      <c r="G3" s="26" t="s">
        <v>43</v>
      </c>
      <c r="H3" s="26" t="s">
        <v>43</v>
      </c>
      <c r="I3" s="26" t="s">
        <v>43</v>
      </c>
      <c r="J3" s="26" t="s">
        <v>43</v>
      </c>
      <c r="K3" s="26" t="s">
        <v>43</v>
      </c>
      <c r="L3" s="26" t="s">
        <v>44</v>
      </c>
      <c r="M3" s="26" t="s">
        <v>43</v>
      </c>
      <c r="N3" s="26" t="s">
        <v>43</v>
      </c>
      <c r="O3" s="26" t="s">
        <v>65</v>
      </c>
      <c r="P3" s="26" t="s">
        <v>62</v>
      </c>
      <c r="Q3" s="26" t="s">
        <v>45</v>
      </c>
    </row>
    <row r="4" spans="1:17" x14ac:dyDescent="0.2">
      <c r="A4" s="26" t="s">
        <v>66</v>
      </c>
      <c r="B4" s="26" t="s">
        <v>50</v>
      </c>
      <c r="C4" s="26" t="s">
        <v>67</v>
      </c>
      <c r="E4" s="26" t="s">
        <v>43</v>
      </c>
      <c r="F4" s="26">
        <v>0</v>
      </c>
      <c r="G4" s="26" t="s">
        <v>43</v>
      </c>
      <c r="H4" s="26" t="s">
        <v>43</v>
      </c>
      <c r="I4" s="26" t="s">
        <v>43</v>
      </c>
      <c r="J4" s="26" t="s">
        <v>43</v>
      </c>
      <c r="K4" s="26" t="s">
        <v>43</v>
      </c>
      <c r="L4" s="26" t="s">
        <v>44</v>
      </c>
      <c r="M4" s="26" t="s">
        <v>43</v>
      </c>
      <c r="N4" s="26" t="s">
        <v>43</v>
      </c>
      <c r="O4" s="26" t="s">
        <v>68</v>
      </c>
      <c r="P4" s="26" t="s">
        <v>62</v>
      </c>
      <c r="Q4" s="26" t="s">
        <v>45</v>
      </c>
    </row>
    <row r="5" spans="1:17" x14ac:dyDescent="0.2">
      <c r="A5" s="26" t="s">
        <v>69</v>
      </c>
      <c r="B5" s="26" t="s">
        <v>50</v>
      </c>
      <c r="C5" s="26" t="s">
        <v>70</v>
      </c>
      <c r="E5" s="26" t="s">
        <v>71</v>
      </c>
      <c r="F5" s="26">
        <v>2244.0338082190001</v>
      </c>
      <c r="G5" s="26" t="s">
        <v>43</v>
      </c>
      <c r="H5" s="26" t="s">
        <v>43</v>
      </c>
      <c r="I5" s="26" t="s">
        <v>43</v>
      </c>
      <c r="J5" s="26" t="s">
        <v>43</v>
      </c>
      <c r="K5" s="26" t="s">
        <v>43</v>
      </c>
      <c r="L5" s="26" t="s">
        <v>44</v>
      </c>
      <c r="M5" s="26" t="s">
        <v>43</v>
      </c>
      <c r="N5" s="26" t="s">
        <v>43</v>
      </c>
      <c r="O5" s="26" t="s">
        <v>72</v>
      </c>
      <c r="P5" s="26" t="s">
        <v>62</v>
      </c>
      <c r="Q5" s="26" t="s">
        <v>45</v>
      </c>
    </row>
    <row r="7" spans="1:17" x14ac:dyDescent="0.2">
      <c r="F7" s="26">
        <f>SUM(F5)</f>
        <v>2244.0338082190001</v>
      </c>
    </row>
    <row r="8" spans="1:17" x14ac:dyDescent="0.2">
      <c r="E8" s="27" t="s">
        <v>46</v>
      </c>
      <c r="F8" s="28">
        <f>F7*1.18</f>
        <v>2647.9598936984198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ENDT -</vt:lpstr>
      <vt:lpstr>Pega Screen</vt:lpstr>
      <vt:lpstr>Census Data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Kumar Jha.EXT</dc:creator>
  <cp:lastModifiedBy>Neeraj Kumar1.EXT</cp:lastModifiedBy>
  <dcterms:created xsi:type="dcterms:W3CDTF">2020-05-08T11:29:19Z</dcterms:created>
  <dcterms:modified xsi:type="dcterms:W3CDTF">2022-01-20T12:38:58Z</dcterms:modified>
</cp:coreProperties>
</file>