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hishek3.ext\Desktop\calculation 2022 to 2023\GMC CAL\H1010331 -KRISHMI\"/>
    </mc:Choice>
  </mc:AlternateContent>
  <bookViews>
    <workbookView xWindow="0" yWindow="0" windowWidth="24000" windowHeight="9630" activeTab="2"/>
  </bookViews>
  <sheets>
    <sheet name="end" sheetId="1" r:id="rId1"/>
    <sheet name="Sheet1" sheetId="3" state="hidden" r:id="rId2"/>
    <sheet name="Census Data" sheetId="4" r:id="rId3"/>
  </sheets>
  <calcPr calcId="162913"/>
</workbook>
</file>

<file path=xl/calcChain.xml><?xml version="1.0" encoding="utf-8"?>
<calcChain xmlns="http://schemas.openxmlformats.org/spreadsheetml/2006/main">
  <c r="M8" i="4" l="1"/>
  <c r="X4" i="1"/>
  <c r="Y4" i="1"/>
  <c r="X5" i="1"/>
  <c r="Y5" i="1"/>
  <c r="F7" i="4" l="1"/>
  <c r="X2" i="1"/>
  <c r="Y2" i="1" s="1"/>
  <c r="X3" i="1"/>
  <c r="Y3" i="1" s="1"/>
</calcChain>
</file>

<file path=xl/sharedStrings.xml><?xml version="1.0" encoding="utf-8"?>
<sst xmlns="http://schemas.openxmlformats.org/spreadsheetml/2006/main" count="93" uniqueCount="66">
  <si>
    <t>Action</t>
  </si>
  <si>
    <t>Plan</t>
  </si>
  <si>
    <t>SubClient Name</t>
  </si>
  <si>
    <t>Member ID</t>
  </si>
  <si>
    <t>Employee ID</t>
  </si>
  <si>
    <t>First Name</t>
  </si>
  <si>
    <t>Last Name</t>
  </si>
  <si>
    <t>Gender</t>
  </si>
  <si>
    <t>Relationship</t>
  </si>
  <si>
    <t>Date of Birth</t>
  </si>
  <si>
    <t>Age</t>
  </si>
  <si>
    <t>Sum Insured</t>
  </si>
  <si>
    <t>Designation</t>
  </si>
  <si>
    <t>Department</t>
  </si>
  <si>
    <t>Location</t>
  </si>
  <si>
    <t>Mobile</t>
  </si>
  <si>
    <t>Email ID</t>
  </si>
  <si>
    <t>KYC Type</t>
  </si>
  <si>
    <t>KYC Number</t>
  </si>
  <si>
    <t>PED declared</t>
  </si>
  <si>
    <t>PED description</t>
  </si>
  <si>
    <t>TPA Name</t>
  </si>
  <si>
    <t>Date of Joining</t>
  </si>
  <si>
    <t>Date of Separation</t>
  </si>
  <si>
    <t>Coverage Effective Date</t>
  </si>
  <si>
    <t>Date of Intimation</t>
  </si>
  <si>
    <t>Enrolled Since Date</t>
  </si>
  <si>
    <t>Deductible</t>
  </si>
  <si>
    <t>BASE</t>
  </si>
  <si>
    <t>No</t>
  </si>
  <si>
    <t>N</t>
  </si>
  <si>
    <t>Non Compliance waiting period</t>
  </si>
  <si>
    <t>Policy run days</t>
  </si>
  <si>
    <t>Refund Adjustment</t>
  </si>
  <si>
    <t>Refund</t>
  </si>
  <si>
    <t>Claim Flag</t>
  </si>
  <si>
    <t>One Time Payments Waiver</t>
  </si>
  <si>
    <t>One Time Payments</t>
  </si>
  <si>
    <t>Cumulative Adjustments</t>
  </si>
  <si>
    <t>Adjustments</t>
  </si>
  <si>
    <t>Exception Premium</t>
  </si>
  <si>
    <t>Charged System Premium</t>
  </si>
  <si>
    <t>Annualized System Premium</t>
  </si>
  <si>
    <t>Census Key</t>
  </si>
  <si>
    <t>net with gst</t>
  </si>
  <si>
    <t>MALE</t>
  </si>
  <si>
    <t>KRISUMI CORPORATION PRIVATE LIMITED</t>
  </si>
  <si>
    <t>FEMALE</t>
  </si>
  <si>
    <t>Self</t>
  </si>
  <si>
    <t>Spouse</t>
  </si>
  <si>
    <t>A</t>
  </si>
  <si>
    <t>K1224</t>
  </si>
  <si>
    <t>Darpan Gupta</t>
  </si>
  <si>
    <t>Nisha Gupta</t>
  </si>
  <si>
    <t>Saanvi Gupta</t>
  </si>
  <si>
    <t>K1225</t>
  </si>
  <si>
    <t>Vishal Sikarwal</t>
  </si>
  <si>
    <t>Daughter</t>
  </si>
  <si>
    <t>K1224_BASE_19870715_DARPAN GUPTA__SELF_1</t>
  </si>
  <si>
    <t>DARPAN GUPTA</t>
  </si>
  <si>
    <t>K1224_BASE_19850403_NISHA GUPTA__SPOUSE_1</t>
  </si>
  <si>
    <t>NISHA GUPTA</t>
  </si>
  <si>
    <t>K1224_BASE_20190226_SAANVI GUPTA__DAUGHTER_1</t>
  </si>
  <si>
    <t>SAANVI GUPTA</t>
  </si>
  <si>
    <t>K1225_BASE_19860507_VISHAL SIKARWAL__SELF_1</t>
  </si>
  <si>
    <t>VISHAL SIKARWAL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</si>
</sst>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0" fontId="21" fillId="0" borderId="0"/>
  </cellStyleXfs>
  <cellXfs count="14">
    <xf numFmtId="0" fontId="0" fillId="0" borderId="0" xfId="0"/>
    <xf numFmtId="0" fontId="0" fillId="3" borderId="1" xfId="0" applyFill="1" applyBorder="1"/>
    <xf numFmtId="15" fontId="0" fillId="0" borderId="1" xfId="0" applyNumberFormat="1" applyBorder="1" applyAlignment="1">
      <alignment horizontal="center"/>
    </xf>
    <xf numFmtId="15" fontId="0" fillId="0" borderId="1" xfId="0" applyNumberFormat="1" applyBorder="1"/>
    <xf numFmtId="0" fontId="0" fillId="0" borderId="1" xfId="0" applyBorder="1"/>
    <xf numFmtId="0" fontId="21" fillId="0" borderId="0" xfId="45"/>
    <xf numFmtId="0" fontId="21" fillId="0" borderId="0" xfId="45" applyNumberFormat="1"/>
    <xf numFmtId="0" fontId="22" fillId="2" borderId="1" xfId="45" applyFont="1" applyFill="1" applyBorder="1"/>
    <xf numFmtId="1" fontId="22" fillId="2" borderId="1" xfId="45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1" fillId="0" borderId="0" xfId="45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/>
    <cellStyle name="Normal 3" xfId="2"/>
    <cellStyle name="Normal 4" xfId="44"/>
    <cellStyle name="Normal 5" xfId="45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268</xdr:row>
      <xdr:rowOff>19050</xdr:rowOff>
    </xdr:from>
    <xdr:to>
      <xdr:col>24</xdr:col>
      <xdr:colOff>607695</xdr:colOff>
      <xdr:row>300</xdr:row>
      <xdr:rowOff>189428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890" b="18002"/>
        <a:stretch/>
      </xdr:blipFill>
      <xdr:spPr>
        <a:xfrm>
          <a:off x="0" y="51073050"/>
          <a:ext cx="15238095" cy="6266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topLeftCell="D1" workbookViewId="0">
      <selection activeCell="V19" sqref="V19"/>
    </sheetView>
  </sheetViews>
  <sheetFormatPr defaultRowHeight="15" x14ac:dyDescent="0.25"/>
  <cols>
    <col min="1" max="1" width="6.7109375" bestFit="1" customWidth="1"/>
    <col min="2" max="2" width="5.42578125" bestFit="1" customWidth="1"/>
    <col min="3" max="3" width="38.28515625" bestFit="1" customWidth="1"/>
    <col min="4" max="4" width="20.5703125" bestFit="1" customWidth="1"/>
    <col min="5" max="5" width="12.140625" bestFit="1" customWidth="1"/>
    <col min="6" max="6" width="27.140625" bestFit="1" customWidth="1"/>
    <col min="7" max="7" width="10.140625" bestFit="1" customWidth="1"/>
    <col min="8" max="8" width="7.85546875" bestFit="1" customWidth="1"/>
    <col min="9" max="10" width="12.140625" bestFit="1" customWidth="1"/>
    <col min="11" max="11" width="12" bestFit="1" customWidth="1"/>
    <col min="12" max="12" width="3.28515625" customWidth="1"/>
    <col min="13" max="13" width="11.7109375" hidden="1" customWidth="1"/>
    <col min="14" max="14" width="8.42578125" hidden="1" customWidth="1"/>
    <col min="15" max="15" width="7.28515625" hidden="1" customWidth="1"/>
    <col min="16" max="16" width="8.140625" hidden="1" customWidth="1"/>
    <col min="17" max="17" width="9" hidden="1" customWidth="1"/>
    <col min="18" max="18" width="12" hidden="1" customWidth="1"/>
    <col min="19" max="19" width="12.5703125" hidden="1" customWidth="1"/>
    <col min="20" max="20" width="15" hidden="1" customWidth="1"/>
    <col min="21" max="21" width="10.140625" hidden="1" customWidth="1"/>
    <col min="22" max="22" width="14.28515625" bestFit="1" customWidth="1"/>
    <col min="23" max="23" width="17.7109375" bestFit="1" customWidth="1"/>
    <col min="24" max="24" width="22.5703125" bestFit="1" customWidth="1"/>
    <col min="25" max="25" width="17.42578125" bestFit="1" customWidth="1"/>
    <col min="26" max="26" width="18.42578125" bestFit="1" customWidth="1"/>
    <col min="27" max="27" width="10.710937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</row>
    <row r="2" spans="1:27" x14ac:dyDescent="0.25">
      <c r="A2" s="4" t="s">
        <v>50</v>
      </c>
      <c r="B2" s="4" t="s">
        <v>28</v>
      </c>
      <c r="C2" s="4" t="s">
        <v>46</v>
      </c>
      <c r="D2" s="4"/>
      <c r="E2" s="9" t="s">
        <v>51</v>
      </c>
      <c r="F2" s="10" t="s">
        <v>52</v>
      </c>
      <c r="G2" s="4"/>
      <c r="H2" s="4" t="s">
        <v>47</v>
      </c>
      <c r="I2" s="10" t="s">
        <v>48</v>
      </c>
      <c r="J2" s="12">
        <v>31973</v>
      </c>
      <c r="K2" s="4">
        <v>250000</v>
      </c>
      <c r="L2" s="4"/>
      <c r="M2" s="4"/>
      <c r="N2" s="4"/>
      <c r="O2" s="4"/>
      <c r="P2" s="4"/>
      <c r="Q2" s="4"/>
      <c r="R2" s="4"/>
      <c r="S2" s="4"/>
      <c r="T2" s="4"/>
      <c r="U2" s="4"/>
      <c r="V2" s="2">
        <v>44986</v>
      </c>
      <c r="W2" s="4"/>
      <c r="X2" s="3">
        <f t="shared" ref="X2:X3" si="0">V2</f>
        <v>44986</v>
      </c>
      <c r="Y2" s="3">
        <f t="shared" ref="Y2:Y3" si="1">X2</f>
        <v>44986</v>
      </c>
      <c r="Z2" s="4"/>
      <c r="AA2" s="4"/>
    </row>
    <row r="3" spans="1:27" x14ac:dyDescent="0.25">
      <c r="A3" s="4" t="s">
        <v>50</v>
      </c>
      <c r="B3" s="4" t="s">
        <v>28</v>
      </c>
      <c r="C3" s="4" t="s">
        <v>46</v>
      </c>
      <c r="D3" s="4"/>
      <c r="E3" s="9" t="s">
        <v>51</v>
      </c>
      <c r="F3" s="11" t="s">
        <v>53</v>
      </c>
      <c r="G3" s="4"/>
      <c r="H3" s="4" t="s">
        <v>45</v>
      </c>
      <c r="I3" s="11" t="s">
        <v>49</v>
      </c>
      <c r="J3" s="12">
        <v>31140</v>
      </c>
      <c r="K3" s="4">
        <v>0</v>
      </c>
      <c r="L3" s="4"/>
      <c r="M3" s="4"/>
      <c r="N3" s="4"/>
      <c r="O3" s="4"/>
      <c r="P3" s="4"/>
      <c r="Q3" s="4"/>
      <c r="R3" s="4"/>
      <c r="S3" s="4"/>
      <c r="T3" s="4"/>
      <c r="U3" s="4"/>
      <c r="V3" s="2">
        <v>44986</v>
      </c>
      <c r="W3" s="4"/>
      <c r="X3" s="3">
        <f t="shared" si="0"/>
        <v>44986</v>
      </c>
      <c r="Y3" s="3">
        <f t="shared" si="1"/>
        <v>44986</v>
      </c>
      <c r="Z3" s="4"/>
      <c r="AA3" s="4"/>
    </row>
    <row r="4" spans="1:27" x14ac:dyDescent="0.25">
      <c r="A4" s="4" t="s">
        <v>50</v>
      </c>
      <c r="B4" s="4" t="s">
        <v>28</v>
      </c>
      <c r="C4" s="4" t="s">
        <v>46</v>
      </c>
      <c r="D4" s="4"/>
      <c r="E4" s="9" t="s">
        <v>51</v>
      </c>
      <c r="F4" s="11" t="s">
        <v>54</v>
      </c>
      <c r="G4" s="4"/>
      <c r="H4" s="4" t="s">
        <v>47</v>
      </c>
      <c r="I4" s="11" t="s">
        <v>57</v>
      </c>
      <c r="J4" s="12">
        <v>43522</v>
      </c>
      <c r="K4" s="4">
        <v>0</v>
      </c>
      <c r="L4" s="4"/>
      <c r="M4" s="4"/>
      <c r="N4" s="4"/>
      <c r="O4" s="4"/>
      <c r="P4" s="4"/>
      <c r="Q4" s="4"/>
      <c r="R4" s="4"/>
      <c r="S4" s="4"/>
      <c r="T4" s="4"/>
      <c r="U4" s="4"/>
      <c r="V4" s="2">
        <v>44986</v>
      </c>
      <c r="W4" s="4"/>
      <c r="X4" s="3">
        <f t="shared" ref="X4:X5" si="2">V4</f>
        <v>44986</v>
      </c>
      <c r="Y4" s="3">
        <f t="shared" ref="Y4:Y5" si="3">X4</f>
        <v>44986</v>
      </c>
      <c r="Z4" s="4"/>
      <c r="AA4" s="4"/>
    </row>
    <row r="5" spans="1:27" x14ac:dyDescent="0.25">
      <c r="A5" s="4" t="s">
        <v>50</v>
      </c>
      <c r="B5" s="4" t="s">
        <v>28</v>
      </c>
      <c r="C5" s="4" t="s">
        <v>46</v>
      </c>
      <c r="D5" s="4"/>
      <c r="E5" s="9" t="s">
        <v>55</v>
      </c>
      <c r="F5" s="10" t="s">
        <v>56</v>
      </c>
      <c r="G5" s="4"/>
      <c r="H5" s="4" t="s">
        <v>45</v>
      </c>
      <c r="I5" s="10" t="s">
        <v>48</v>
      </c>
      <c r="J5" s="12">
        <v>31539</v>
      </c>
      <c r="K5" s="4">
        <v>400000</v>
      </c>
      <c r="L5" s="4"/>
      <c r="M5" s="4"/>
      <c r="N5" s="4"/>
      <c r="O5" s="4"/>
      <c r="P5" s="4"/>
      <c r="Q5" s="4"/>
      <c r="R5" s="4"/>
      <c r="S5" s="4"/>
      <c r="T5" s="4"/>
      <c r="U5" s="4"/>
      <c r="V5" s="2">
        <v>44986</v>
      </c>
      <c r="W5" s="4"/>
      <c r="X5" s="3">
        <f t="shared" si="2"/>
        <v>44986</v>
      </c>
      <c r="Y5" s="3">
        <f t="shared" si="3"/>
        <v>44986</v>
      </c>
      <c r="Z5" s="4"/>
      <c r="AA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42" zoomScaleNormal="100" workbookViewId="0">
      <selection activeCell="A257" sqref="A257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M20" sqref="M20"/>
    </sheetView>
  </sheetViews>
  <sheetFormatPr defaultRowHeight="12.75" x14ac:dyDescent="0.2"/>
  <cols>
    <col min="1" max="11" width="9.140625" style="5"/>
    <col min="12" max="12" width="11.42578125" style="5" bestFit="1" customWidth="1"/>
    <col min="13" max="16384" width="9.140625" style="5"/>
  </cols>
  <sheetData>
    <row r="1" spans="1:17" x14ac:dyDescent="0.2">
      <c r="A1" s="13" t="s">
        <v>43</v>
      </c>
      <c r="B1" s="13" t="s">
        <v>4</v>
      </c>
      <c r="C1" s="13" t="s">
        <v>5</v>
      </c>
      <c r="D1" s="13" t="s">
        <v>6</v>
      </c>
      <c r="E1" s="13" t="s">
        <v>42</v>
      </c>
      <c r="F1" s="13" t="s">
        <v>41</v>
      </c>
      <c r="G1" s="13" t="s">
        <v>40</v>
      </c>
      <c r="H1" s="13" t="s">
        <v>39</v>
      </c>
      <c r="I1" s="13" t="s">
        <v>38</v>
      </c>
      <c r="J1" s="13" t="s">
        <v>37</v>
      </c>
      <c r="K1" s="13" t="s">
        <v>36</v>
      </c>
      <c r="L1" s="13" t="s">
        <v>35</v>
      </c>
      <c r="M1" s="13" t="s">
        <v>34</v>
      </c>
      <c r="N1" s="13" t="s">
        <v>33</v>
      </c>
      <c r="O1" s="13" t="s">
        <v>10</v>
      </c>
      <c r="P1" s="13" t="s">
        <v>32</v>
      </c>
      <c r="Q1" s="13" t="s">
        <v>31</v>
      </c>
    </row>
    <row r="2" spans="1:17" x14ac:dyDescent="0.2">
      <c r="A2" s="13" t="s">
        <v>58</v>
      </c>
      <c r="B2" s="13" t="s">
        <v>51</v>
      </c>
      <c r="C2" s="13" t="s">
        <v>59</v>
      </c>
      <c r="D2" s="13"/>
      <c r="E2" s="6">
        <v>7249.36</v>
      </c>
      <c r="F2" s="6">
        <v>1747.7909041099999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13" t="s">
        <v>30</v>
      </c>
      <c r="M2" s="6">
        <v>0</v>
      </c>
      <c r="N2" s="6">
        <v>0</v>
      </c>
      <c r="O2" s="6">
        <v>35</v>
      </c>
      <c r="P2" s="6">
        <v>87.239010984999993</v>
      </c>
      <c r="Q2" s="13" t="s">
        <v>29</v>
      </c>
    </row>
    <row r="3" spans="1:17" x14ac:dyDescent="0.2">
      <c r="A3" s="13" t="s">
        <v>60</v>
      </c>
      <c r="B3" s="13" t="s">
        <v>51</v>
      </c>
      <c r="C3" s="13" t="s">
        <v>61</v>
      </c>
      <c r="D3" s="13"/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13" t="s">
        <v>30</v>
      </c>
      <c r="M3" s="6">
        <v>0</v>
      </c>
      <c r="N3" s="6">
        <v>0</v>
      </c>
      <c r="O3" s="6">
        <v>37</v>
      </c>
      <c r="P3" s="6">
        <v>87.239010984999993</v>
      </c>
      <c r="Q3" s="13" t="s">
        <v>29</v>
      </c>
    </row>
    <row r="4" spans="1:17" x14ac:dyDescent="0.2">
      <c r="A4" s="13" t="s">
        <v>62</v>
      </c>
      <c r="B4" s="13" t="s">
        <v>51</v>
      </c>
      <c r="C4" s="13" t="s">
        <v>63</v>
      </c>
      <c r="D4" s="13"/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13" t="s">
        <v>30</v>
      </c>
      <c r="M4" s="6">
        <v>0</v>
      </c>
      <c r="N4" s="6">
        <v>0</v>
      </c>
      <c r="O4" s="6">
        <v>4</v>
      </c>
      <c r="P4" s="6">
        <v>87.239010984999993</v>
      </c>
      <c r="Q4" s="13" t="s">
        <v>29</v>
      </c>
    </row>
    <row r="5" spans="1:17" x14ac:dyDescent="0.2">
      <c r="A5" s="13" t="s">
        <v>64</v>
      </c>
      <c r="B5" s="13" t="s">
        <v>55</v>
      </c>
      <c r="C5" s="13" t="s">
        <v>65</v>
      </c>
      <c r="D5" s="13"/>
      <c r="E5" s="6">
        <v>10538.47</v>
      </c>
      <c r="F5" s="6">
        <v>2540.7818082190001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13" t="s">
        <v>30</v>
      </c>
      <c r="M5" s="6">
        <v>0</v>
      </c>
      <c r="N5" s="6">
        <v>0</v>
      </c>
      <c r="O5" s="6">
        <v>36</v>
      </c>
      <c r="P5" s="6">
        <v>87.239010984999993</v>
      </c>
      <c r="Q5" s="13" t="s">
        <v>29</v>
      </c>
    </row>
    <row r="7" spans="1:17" x14ac:dyDescent="0.2">
      <c r="F7" s="5">
        <f>SUM(F2:F6)</f>
        <v>4288.5727123289998</v>
      </c>
    </row>
    <row r="8" spans="1:17" x14ac:dyDescent="0.2">
      <c r="L8" s="7" t="s">
        <v>44</v>
      </c>
      <c r="M8" s="8">
        <f>F7*1.18</f>
        <v>5060.5158005482199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end</vt:lpstr>
      <vt:lpstr>Sheet1</vt:lpstr>
      <vt:lpstr>Census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</dc:creator>
  <cp:lastModifiedBy>Abhishek Ext</cp:lastModifiedBy>
  <dcterms:created xsi:type="dcterms:W3CDTF">2022-11-20T10:46:49Z</dcterms:created>
  <dcterms:modified xsi:type="dcterms:W3CDTF">2023-03-06T09:54:43Z</dcterms:modified>
</cp:coreProperties>
</file>