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krisumicom-my.sharepoint.com/personal/roshan_singh_krisumi_com/Documents/Desktop/Approvals/NFA/"/>
    </mc:Choice>
  </mc:AlternateContent>
  <xr:revisionPtr revIDLastSave="17" documentId="8_{5149EFC2-5F57-4165-8483-36DF989CBC5B}" xr6:coauthVersionLast="47" xr6:coauthVersionMax="47" xr10:uidLastSave="{67273BDE-5BD3-4FBE-A01B-478B9232EC62}"/>
  <bookViews>
    <workbookView xWindow="-108" yWindow="-108" windowWidth="23256" windowHeight="12456" xr2:uid="{5AE49014-5954-439D-BC2A-83F6ED27CAB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1" l="1"/>
  <c r="J10" i="1"/>
  <c r="I10" i="1"/>
  <c r="H10" i="1"/>
  <c r="H9" i="1"/>
  <c r="I9" i="1" s="1"/>
  <c r="J9" i="1" s="1"/>
  <c r="D14" i="1" s="1"/>
  <c r="E14" i="1" s="1"/>
  <c r="J14" i="1" s="1"/>
</calcChain>
</file>

<file path=xl/sharedStrings.xml><?xml version="1.0" encoding="utf-8"?>
<sst xmlns="http://schemas.openxmlformats.org/spreadsheetml/2006/main" count="40" uniqueCount="35">
  <si>
    <t>Marketing Approval Note</t>
  </si>
  <si>
    <t xml:space="preserve">Project </t>
  </si>
  <si>
    <t>Waterfall Residences</t>
  </si>
  <si>
    <t>Subject</t>
  </si>
  <si>
    <t>Description</t>
  </si>
  <si>
    <t>Date</t>
  </si>
  <si>
    <t>Document Ref No.</t>
  </si>
  <si>
    <t>S.No.</t>
  </si>
  <si>
    <t>Description of item</t>
  </si>
  <si>
    <t>Vendor</t>
  </si>
  <si>
    <t xml:space="preserve">Quantity </t>
  </si>
  <si>
    <t>Cost</t>
  </si>
  <si>
    <t>GST</t>
  </si>
  <si>
    <t>Total</t>
  </si>
  <si>
    <t>Total Marketing Expense Budget</t>
  </si>
  <si>
    <t>Consumed till date</t>
  </si>
  <si>
    <t>This Approval Note</t>
  </si>
  <si>
    <t>Total Till Now</t>
  </si>
  <si>
    <t>Balance</t>
  </si>
  <si>
    <t>Roshan Singh</t>
  </si>
  <si>
    <t xml:space="preserve">Shalini Jha </t>
  </si>
  <si>
    <t>Vineet Nanda</t>
  </si>
  <si>
    <t>Gulshan Kumar</t>
  </si>
  <si>
    <t>Prepared By</t>
  </si>
  <si>
    <t>Verified By</t>
  </si>
  <si>
    <t>Approved By</t>
  </si>
  <si>
    <t>Takahiro Yamazaki</t>
  </si>
  <si>
    <t>Akash Khurana</t>
  </si>
  <si>
    <t>Approval Note for Movable Direction Signages</t>
  </si>
  <si>
    <t>20/2/2023</t>
  </si>
  <si>
    <t>HO/MK/38-FY22-23</t>
  </si>
  <si>
    <t>Providence Adworks</t>
  </si>
  <si>
    <t>Connecting route to our Sales Lounge is changing very frequently because of the ongoing construction of Dwarka Expressway. Its is very difficult to reach our office for our prospects and any one who is visiting us for the first time. We had fixed few direction signages in the past but those were uprooted. We plan to get movable direaction signages using flex on frame and Flags pole, they will be placed as per the requirement.</t>
  </si>
  <si>
    <t>1.5" MS Pipe frame with Self Stand, Blockout Flex Printing with Labour &amp; 
Transportation. Size - 2.5*6 feet.</t>
  </si>
  <si>
    <t>Satin Flag Double Sided with Printing + 2" MS Pipe Pole with Primer &amp; paint, 
Fitting &amp; Fixture on Site. (20 White, 20 Blue). Size - 2.5&amp;5 feet.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</si>
</sst>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 #,##0_ ;_ * \-#,##0_ ;_ * &quot;-&quot;??_ ;_ @_ "/>
  </numFmts>
  <fonts count="7" x14ac:knownFonts="1">
    <font>
      <sz val="11"/>
      <color theme="1"/>
      <name val="Calibri"/>
      <family val="2"/>
      <scheme val="minor"/>
    </font>
    <font>
      <sz val="11"/>
      <color theme="1"/>
      <name val="Calibri"/>
      <family val="2"/>
      <scheme val="minor"/>
    </font>
    <font>
      <sz val="10"/>
      <name val="Arial"/>
      <family val="2"/>
    </font>
    <font>
      <b/>
      <sz val="12"/>
      <name val="Calibri"/>
      <family val="2"/>
      <scheme val="minor"/>
    </font>
    <font>
      <sz val="12"/>
      <name val="Calibri"/>
      <family val="2"/>
      <scheme val="minor"/>
    </font>
    <font>
      <b/>
      <sz val="12"/>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75">
    <xf numFmtId="0" fontId="0" fillId="0" borderId="0" xfId="0"/>
    <xf numFmtId="0" fontId="3" fillId="0" borderId="4" xfId="2" applyFont="1" applyBorder="1" applyAlignment="1">
      <alignment horizontal="center" vertical="top"/>
    </xf>
    <xf numFmtId="0" fontId="3" fillId="0" borderId="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top" wrapText="1"/>
    </xf>
    <xf numFmtId="0" fontId="3" fillId="0" borderId="4" xfId="2" applyFont="1" applyBorder="1" applyAlignment="1">
      <alignment horizontal="center" vertical="center"/>
    </xf>
    <xf numFmtId="0" fontId="5" fillId="0" borderId="4" xfId="0" applyFont="1" applyBorder="1" applyAlignment="1">
      <alignment horizontal="center" vertical="center" wrapText="1"/>
    </xf>
    <xf numFmtId="0" fontId="4" fillId="0" borderId="4" xfId="2" applyFont="1" applyBorder="1" applyAlignment="1">
      <alignment horizontal="center" vertical="center"/>
    </xf>
    <xf numFmtId="0" fontId="6" fillId="0" borderId="4" xfId="0" applyFont="1" applyBorder="1" applyAlignment="1">
      <alignment horizontal="center" vertical="center" wrapText="1"/>
    </xf>
    <xf numFmtId="4" fontId="6" fillId="0" borderId="4" xfId="0" applyNumberFormat="1" applyFont="1" applyBorder="1" applyAlignment="1">
      <alignment horizontal="center" vertical="center" wrapText="1"/>
    </xf>
    <xf numFmtId="0" fontId="3" fillId="0" borderId="4" xfId="2" applyFont="1" applyBorder="1" applyAlignment="1">
      <alignment horizontal="center" vertical="center" wrapText="1"/>
    </xf>
    <xf numFmtId="4" fontId="5" fillId="0" borderId="4" xfId="0" applyNumberFormat="1" applyFont="1" applyBorder="1" applyAlignment="1">
      <alignment horizontal="center" vertical="center" wrapText="1"/>
    </xf>
    <xf numFmtId="4" fontId="6" fillId="0" borderId="2" xfId="0" applyNumberFormat="1" applyFont="1" applyBorder="1" applyAlignment="1">
      <alignment horizontal="center" vertical="center" wrapText="1"/>
    </xf>
    <xf numFmtId="4" fontId="6" fillId="0" borderId="3" xfId="0" applyNumberFormat="1" applyFont="1" applyBorder="1" applyAlignment="1">
      <alignment horizontal="center" vertical="center" wrapText="1"/>
    </xf>
    <xf numFmtId="0" fontId="4" fillId="0" borderId="4" xfId="2" applyFont="1" applyBorder="1" applyAlignment="1">
      <alignment horizontal="center" vertical="center" wrapText="1"/>
    </xf>
    <xf numFmtId="0" fontId="5" fillId="2" borderId="4" xfId="2" applyFont="1" applyFill="1" applyBorder="1" applyAlignment="1">
      <alignment horizontal="center" vertical="center" wrapText="1"/>
    </xf>
    <xf numFmtId="164" fontId="5" fillId="2" borderId="4" xfId="2" applyNumberFormat="1" applyFont="1" applyFill="1" applyBorder="1" applyAlignment="1">
      <alignment horizontal="center" vertical="center" wrapText="1"/>
    </xf>
    <xf numFmtId="4" fontId="4" fillId="0" borderId="4" xfId="1" applyNumberFormat="1" applyFont="1" applyBorder="1" applyAlignment="1">
      <alignment horizontal="center" vertical="center" wrapText="1"/>
    </xf>
    <xf numFmtId="4" fontId="6" fillId="0" borderId="4" xfId="1" applyNumberFormat="1" applyFont="1" applyBorder="1" applyAlignment="1">
      <alignment horizontal="center" vertical="center" wrapText="1"/>
    </xf>
    <xf numFmtId="4" fontId="4" fillId="2" borderId="4" xfId="1" applyNumberFormat="1" applyFont="1" applyFill="1" applyBorder="1" applyAlignment="1">
      <alignment horizontal="center" vertical="center" wrapText="1"/>
    </xf>
    <xf numFmtId="0" fontId="3" fillId="0" borderId="1" xfId="2" applyFont="1" applyBorder="1" applyAlignment="1">
      <alignment horizontal="left" vertical="top" wrapText="1"/>
    </xf>
    <xf numFmtId="0" fontId="3" fillId="0" borderId="2" xfId="2" applyFont="1" applyBorder="1" applyAlignment="1">
      <alignment horizontal="left" vertical="top" wrapText="1"/>
    </xf>
    <xf numFmtId="0" fontId="3" fillId="0" borderId="3" xfId="2" applyFont="1" applyBorder="1" applyAlignment="1">
      <alignment horizontal="left" vertical="top" wrapText="1"/>
    </xf>
    <xf numFmtId="0" fontId="4" fillId="0" borderId="1" xfId="2" applyFont="1" applyBorder="1" applyAlignment="1">
      <alignment horizontal="left" vertical="top" wrapText="1"/>
    </xf>
    <xf numFmtId="0" fontId="4" fillId="0" borderId="4" xfId="2" applyFont="1" applyBorder="1" applyAlignment="1">
      <alignment horizontal="left" vertical="top" wrapText="1"/>
    </xf>
    <xf numFmtId="0" fontId="4" fillId="0" borderId="1" xfId="2" applyFont="1" applyBorder="1" applyAlignment="1">
      <alignment vertical="top" wrapText="1"/>
    </xf>
    <xf numFmtId="0" fontId="4" fillId="0" borderId="2" xfId="2" applyFont="1" applyBorder="1" applyAlignment="1">
      <alignment vertical="top" wrapText="1"/>
    </xf>
    <xf numFmtId="0" fontId="4" fillId="0" borderId="3" xfId="2" applyFont="1" applyBorder="1" applyAlignment="1">
      <alignment vertical="top" wrapText="1"/>
    </xf>
    <xf numFmtId="0" fontId="3" fillId="0" borderId="1" xfId="2" applyFont="1" applyBorder="1" applyAlignment="1">
      <alignment wrapText="1"/>
    </xf>
    <xf numFmtId="0" fontId="3" fillId="0" borderId="4" xfId="2" applyFont="1" applyBorder="1" applyAlignment="1">
      <alignment horizontal="center"/>
    </xf>
    <xf numFmtId="0" fontId="4" fillId="0" borderId="4" xfId="2" applyFont="1" applyBorder="1" applyAlignment="1">
      <alignment horizontal="center"/>
    </xf>
    <xf numFmtId="0" fontId="3" fillId="0" borderId="1" xfId="2" applyFont="1" applyBorder="1" applyAlignment="1">
      <alignment horizontal="center"/>
    </xf>
    <xf numFmtId="0" fontId="3" fillId="0" borderId="3" xfId="2" applyFont="1" applyBorder="1" applyAlignment="1">
      <alignment horizontal="center"/>
    </xf>
    <xf numFmtId="0" fontId="3" fillId="0" borderId="1" xfId="2" applyFont="1" applyBorder="1"/>
    <xf numFmtId="15" fontId="3" fillId="0" borderId="4" xfId="2" applyNumberFormat="1" applyFont="1" applyBorder="1" applyAlignment="1">
      <alignment horizontal="center"/>
    </xf>
    <xf numFmtId="0" fontId="3" fillId="0" borderId="3" xfId="2" applyFont="1" applyBorder="1"/>
    <xf numFmtId="0" fontId="3" fillId="0" borderId="4" xfId="2" applyFont="1" applyBorder="1"/>
    <xf numFmtId="0" fontId="5" fillId="0" borderId="4" xfId="0" applyFont="1" applyBorder="1"/>
    <xf numFmtId="0" fontId="0" fillId="0" borderId="4" xfId="0" applyBorder="1"/>
    <xf numFmtId="4" fontId="4" fillId="2" borderId="1" xfId="1" applyNumberFormat="1" applyFont="1" applyFill="1" applyBorder="1" applyAlignment="1">
      <alignment horizontal="center" vertical="center" wrapText="1"/>
    </xf>
    <xf numFmtId="4" fontId="4" fillId="2" borderId="2" xfId="1" applyNumberFormat="1" applyFont="1" applyFill="1" applyBorder="1" applyAlignment="1">
      <alignment horizontal="center" vertical="center" wrapText="1"/>
    </xf>
    <xf numFmtId="4" fontId="4" fillId="2" borderId="3" xfId="1" applyNumberFormat="1" applyFont="1" applyFill="1" applyBorder="1" applyAlignment="1">
      <alignment horizontal="center" vertical="center" wrapText="1"/>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4" fillId="0" borderId="1" xfId="2" applyFont="1" applyBorder="1" applyAlignment="1">
      <alignment horizontal="center"/>
    </xf>
    <xf numFmtId="0" fontId="4" fillId="0" borderId="2" xfId="2" applyFont="1" applyBorder="1" applyAlignment="1">
      <alignment horizontal="center"/>
    </xf>
    <xf numFmtId="0" fontId="4" fillId="0" borderId="3" xfId="2" applyFont="1" applyBorder="1" applyAlignment="1">
      <alignment horizontal="center"/>
    </xf>
    <xf numFmtId="0" fontId="3" fillId="0" borderId="1" xfId="2" applyFont="1" applyBorder="1" applyAlignment="1">
      <alignment horizontal="center" vertical="top" wrapText="1"/>
    </xf>
    <xf numFmtId="0" fontId="3" fillId="0" borderId="2" xfId="2" applyFont="1" applyBorder="1" applyAlignment="1">
      <alignment horizontal="center" vertical="top" wrapText="1"/>
    </xf>
    <xf numFmtId="0" fontId="3" fillId="0" borderId="3" xfId="2" applyFont="1" applyBorder="1" applyAlignment="1">
      <alignment horizontal="center" vertical="top" wrapText="1"/>
    </xf>
    <xf numFmtId="0" fontId="3" fillId="0" borderId="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14" fontId="3" fillId="0" borderId="1" xfId="2" applyNumberFormat="1" applyFont="1" applyBorder="1" applyAlignment="1">
      <alignment horizontal="center" vertical="center" wrapText="1"/>
    </xf>
    <xf numFmtId="14" fontId="3" fillId="0" borderId="2" xfId="2" applyNumberFormat="1" applyFont="1" applyBorder="1" applyAlignment="1">
      <alignment horizontal="center" vertical="center" wrapText="1"/>
    </xf>
    <xf numFmtId="14" fontId="3" fillId="0" borderId="3" xfId="2" applyNumberFormat="1" applyFont="1" applyBorder="1" applyAlignment="1">
      <alignment horizontal="center" vertical="center" wrapText="1"/>
    </xf>
    <xf numFmtId="0" fontId="3" fillId="0" borderId="1" xfId="2" applyFont="1" applyBorder="1" applyAlignment="1">
      <alignment horizontal="center" vertical="top"/>
    </xf>
    <xf numFmtId="0" fontId="3" fillId="0" borderId="2" xfId="2" applyFont="1" applyBorder="1" applyAlignment="1">
      <alignment horizontal="center" vertical="top"/>
    </xf>
    <xf numFmtId="0" fontId="3" fillId="0" borderId="3" xfId="2" applyFont="1" applyBorder="1" applyAlignment="1">
      <alignment horizontal="center" vertical="top"/>
    </xf>
    <xf numFmtId="0" fontId="4" fillId="0" borderId="1" xfId="2" applyFont="1" applyBorder="1" applyAlignment="1">
      <alignment horizontal="center" vertical="center" wrapText="1"/>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0" fontId="3" fillId="0" borderId="4" xfId="2" applyFont="1" applyBorder="1" applyAlignment="1">
      <alignment horizontal="center" vertical="center" wrapText="1"/>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3" fillId="0" borderId="1" xfId="2" applyFont="1" applyBorder="1" applyAlignment="1">
      <alignment horizontal="center"/>
    </xf>
    <xf numFmtId="0" fontId="3" fillId="0" borderId="3" xfId="2" applyFont="1" applyBorder="1" applyAlignment="1">
      <alignment horizontal="center"/>
    </xf>
    <xf numFmtId="0" fontId="3" fillId="0" borderId="1" xfId="2" applyFont="1" applyBorder="1" applyAlignment="1">
      <alignment horizontal="left" vertical="top" wrapText="1"/>
    </xf>
    <xf numFmtId="0" fontId="3" fillId="0" borderId="2" xfId="2" applyFont="1" applyBorder="1" applyAlignment="1">
      <alignment horizontal="left" vertical="top" wrapText="1"/>
    </xf>
    <xf numFmtId="0" fontId="3" fillId="0" borderId="3" xfId="2" applyFont="1" applyBorder="1" applyAlignment="1">
      <alignment horizontal="left" vertical="top" wrapText="1"/>
    </xf>
    <xf numFmtId="0" fontId="4" fillId="0" borderId="1" xfId="2" applyFont="1" applyBorder="1" applyAlignment="1">
      <alignment horizontal="left" vertical="top"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cellXfs>
  <cellStyles count="3">
    <cellStyle name="Comma" xfId="1" builtinId="3"/>
    <cellStyle name="Normal" xfId="0" builtinId="0"/>
    <cellStyle name="Normal 2" xfId="2" xr:uid="{177831BB-349B-4D53-B8A2-1707A4A61C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94977-A57F-46B8-AAEF-3E8BAD0D0541}">
  <dimension ref="A1:J26"/>
  <sheetViews>
    <sheetView tabSelected="1" zoomScaleNormal="100" workbookViewId="0">
      <selection sqref="A1:J26"/>
    </sheetView>
  </sheetViews>
  <sheetFormatPr defaultRowHeight="14.4" x14ac:dyDescent="0.3"/>
  <cols>
    <col min="1" max="1" width="12.77734375" customWidth="1"/>
    <col min="2" max="2" width="21.21875" customWidth="1"/>
    <col min="3" max="3" width="19.77734375" customWidth="1"/>
    <col min="4" max="4" width="19.33203125" customWidth="1"/>
    <col min="5" max="5" width="31.5546875" customWidth="1"/>
    <col min="6" max="6" width="22" customWidth="1"/>
    <col min="7" max="7" width="16.44140625" customWidth="1"/>
    <col min="8" max="8" width="18.5546875" customWidth="1"/>
    <col min="9" max="9" width="16" customWidth="1"/>
    <col min="10" max="10" width="25" customWidth="1"/>
  </cols>
  <sheetData>
    <row r="1" spans="1:10" ht="15.6" x14ac:dyDescent="0.3">
      <c r="A1" s="42" t="s">
        <v>0</v>
      </c>
      <c r="B1" s="43"/>
      <c r="C1" s="43"/>
      <c r="D1" s="43"/>
      <c r="E1" s="43"/>
      <c r="F1" s="43"/>
      <c r="G1" s="43"/>
      <c r="H1" s="43"/>
      <c r="I1" s="43"/>
      <c r="J1" s="44"/>
    </row>
    <row r="2" spans="1:10" ht="15.6" x14ac:dyDescent="0.3">
      <c r="A2" s="45"/>
      <c r="B2" s="46"/>
      <c r="C2" s="46"/>
      <c r="D2" s="46"/>
      <c r="E2" s="46"/>
      <c r="F2" s="46"/>
      <c r="G2" s="46"/>
      <c r="H2" s="46"/>
      <c r="I2" s="46"/>
      <c r="J2" s="47"/>
    </row>
    <row r="3" spans="1:10" ht="15.6" x14ac:dyDescent="0.3">
      <c r="A3" s="1" t="s">
        <v>1</v>
      </c>
      <c r="B3" s="48" t="s">
        <v>2</v>
      </c>
      <c r="C3" s="49"/>
      <c r="D3" s="49"/>
      <c r="E3" s="49"/>
      <c r="F3" s="49"/>
      <c r="G3" s="49"/>
      <c r="H3" s="49"/>
      <c r="I3" s="49"/>
      <c r="J3" s="50"/>
    </row>
    <row r="4" spans="1:10" ht="15.6" x14ac:dyDescent="0.3">
      <c r="A4" s="1" t="s">
        <v>3</v>
      </c>
      <c r="B4" s="51" t="s">
        <v>28</v>
      </c>
      <c r="C4" s="52"/>
      <c r="D4" s="52"/>
      <c r="E4" s="52"/>
      <c r="F4" s="52"/>
      <c r="G4" s="52"/>
      <c r="H4" s="52"/>
      <c r="I4" s="52"/>
      <c r="J4" s="53"/>
    </row>
    <row r="5" spans="1:10" ht="54" customHeight="1" x14ac:dyDescent="0.3">
      <c r="A5" s="1" t="s">
        <v>4</v>
      </c>
      <c r="B5" s="51" t="s">
        <v>32</v>
      </c>
      <c r="C5" s="52"/>
      <c r="D5" s="52"/>
      <c r="E5" s="52"/>
      <c r="F5" s="52"/>
      <c r="G5" s="52"/>
      <c r="H5" s="52"/>
      <c r="I5" s="52"/>
      <c r="J5" s="53"/>
    </row>
    <row r="6" spans="1:10" ht="15.6" x14ac:dyDescent="0.3">
      <c r="A6" s="1" t="s">
        <v>5</v>
      </c>
      <c r="B6" s="54" t="s">
        <v>29</v>
      </c>
      <c r="C6" s="55"/>
      <c r="D6" s="55"/>
      <c r="E6" s="55"/>
      <c r="F6" s="55"/>
      <c r="G6" s="55"/>
      <c r="H6" s="55"/>
      <c r="I6" s="55"/>
      <c r="J6" s="56"/>
    </row>
    <row r="7" spans="1:10" ht="31.2" x14ac:dyDescent="0.3">
      <c r="A7" s="4" t="s">
        <v>6</v>
      </c>
      <c r="B7" s="57" t="s">
        <v>30</v>
      </c>
      <c r="C7" s="58"/>
      <c r="D7" s="58"/>
      <c r="E7" s="58"/>
      <c r="F7" s="58"/>
      <c r="G7" s="58"/>
      <c r="H7" s="58"/>
      <c r="I7" s="58"/>
      <c r="J7" s="59"/>
    </row>
    <row r="8" spans="1:10" ht="15.6" x14ac:dyDescent="0.3">
      <c r="A8" s="5" t="s">
        <v>7</v>
      </c>
      <c r="B8" s="42" t="s">
        <v>8</v>
      </c>
      <c r="C8" s="43"/>
      <c r="D8" s="43"/>
      <c r="E8" s="44"/>
      <c r="F8" s="6" t="s">
        <v>9</v>
      </c>
      <c r="G8" s="6" t="s">
        <v>10</v>
      </c>
      <c r="H8" s="6" t="s">
        <v>11</v>
      </c>
      <c r="I8" s="6" t="s">
        <v>12</v>
      </c>
      <c r="J8" s="6" t="s">
        <v>13</v>
      </c>
    </row>
    <row r="9" spans="1:10" ht="32.4" customHeight="1" x14ac:dyDescent="0.3">
      <c r="A9" s="7">
        <v>1</v>
      </c>
      <c r="B9" s="60" t="s">
        <v>33</v>
      </c>
      <c r="C9" s="61"/>
      <c r="D9" s="61"/>
      <c r="E9" s="62"/>
      <c r="F9" s="8" t="s">
        <v>31</v>
      </c>
      <c r="G9" s="8">
        <v>10</v>
      </c>
      <c r="H9" s="9">
        <f>G9*5200</f>
        <v>52000</v>
      </c>
      <c r="I9" s="9">
        <f>H9*18%</f>
        <v>9360</v>
      </c>
      <c r="J9" s="9">
        <f t="shared" ref="J9" si="0">H9+I9</f>
        <v>61360</v>
      </c>
    </row>
    <row r="10" spans="1:10" ht="32.4" customHeight="1" x14ac:dyDescent="0.3">
      <c r="A10" s="7"/>
      <c r="B10" s="60" t="s">
        <v>34</v>
      </c>
      <c r="C10" s="61"/>
      <c r="D10" s="61"/>
      <c r="E10" s="62"/>
      <c r="F10" s="8" t="s">
        <v>31</v>
      </c>
      <c r="G10" s="8">
        <v>40</v>
      </c>
      <c r="H10" s="9">
        <f>G10*2850</f>
        <v>114000</v>
      </c>
      <c r="I10" s="9">
        <f>H10*18%</f>
        <v>20520</v>
      </c>
      <c r="J10" s="9">
        <f>H10+I10</f>
        <v>134520</v>
      </c>
    </row>
    <row r="11" spans="1:10" ht="15.6" x14ac:dyDescent="0.3">
      <c r="A11" s="7"/>
      <c r="B11" s="63" t="s">
        <v>13</v>
      </c>
      <c r="C11" s="63"/>
      <c r="D11" s="63"/>
      <c r="E11" s="63"/>
      <c r="F11" s="63"/>
      <c r="G11" s="63"/>
      <c r="H11" s="9"/>
      <c r="I11" s="9"/>
      <c r="J11" s="11">
        <f>J9+J10</f>
        <v>195880</v>
      </c>
    </row>
    <row r="12" spans="1:10" ht="15.6" x14ac:dyDescent="0.3">
      <c r="A12" s="7"/>
      <c r="B12" s="10"/>
      <c r="C12" s="10"/>
      <c r="D12" s="10"/>
      <c r="E12" s="2"/>
      <c r="F12" s="3"/>
      <c r="G12" s="3"/>
      <c r="H12" s="12"/>
      <c r="I12" s="13"/>
      <c r="J12" s="11"/>
    </row>
    <row r="13" spans="1:10" ht="31.2" x14ac:dyDescent="0.3">
      <c r="A13" s="14"/>
      <c r="B13" s="15" t="s">
        <v>14</v>
      </c>
      <c r="C13" s="16" t="s">
        <v>15</v>
      </c>
      <c r="D13" s="16" t="s">
        <v>16</v>
      </c>
      <c r="E13" s="64" t="s">
        <v>17</v>
      </c>
      <c r="F13" s="65"/>
      <c r="G13" s="65"/>
      <c r="H13" s="65"/>
      <c r="I13" s="66"/>
      <c r="J13" s="11" t="s">
        <v>18</v>
      </c>
    </row>
    <row r="14" spans="1:10" ht="15.6" x14ac:dyDescent="0.3">
      <c r="A14" s="7"/>
      <c r="B14" s="17">
        <v>24262258</v>
      </c>
      <c r="C14" s="18">
        <v>12706460.199999999</v>
      </c>
      <c r="D14" s="19">
        <f>J11</f>
        <v>195880</v>
      </c>
      <c r="E14" s="39">
        <f>C14+D14</f>
        <v>12902340.199999999</v>
      </c>
      <c r="F14" s="40"/>
      <c r="G14" s="40"/>
      <c r="H14" s="40"/>
      <c r="I14" s="41"/>
      <c r="J14" s="9">
        <f>B14-E14</f>
        <v>11359917.800000001</v>
      </c>
    </row>
    <row r="15" spans="1:10" ht="15.6" x14ac:dyDescent="0.3">
      <c r="A15" s="69"/>
      <c r="B15" s="70"/>
      <c r="C15" s="70"/>
      <c r="D15" s="70"/>
      <c r="E15" s="70"/>
      <c r="F15" s="70"/>
      <c r="G15" s="70"/>
      <c r="H15" s="70"/>
      <c r="I15" s="70"/>
      <c r="J15" s="71"/>
    </row>
    <row r="16" spans="1:10" ht="15.6" x14ac:dyDescent="0.3">
      <c r="A16" s="72"/>
      <c r="B16" s="70"/>
      <c r="C16" s="70"/>
      <c r="D16" s="70"/>
      <c r="E16" s="70"/>
      <c r="F16" s="70"/>
      <c r="G16" s="70"/>
      <c r="H16" s="70"/>
      <c r="I16" s="70"/>
      <c r="J16" s="71"/>
    </row>
    <row r="17" spans="1:10" ht="15.6" x14ac:dyDescent="0.3">
      <c r="A17" s="23"/>
      <c r="B17" s="21"/>
      <c r="C17" s="21"/>
      <c r="D17" s="21"/>
      <c r="E17" s="21"/>
      <c r="F17" s="21"/>
      <c r="G17" s="21"/>
      <c r="H17" s="21"/>
      <c r="I17" s="21"/>
      <c r="J17" s="22"/>
    </row>
    <row r="18" spans="1:10" ht="15.6" x14ac:dyDescent="0.3">
      <c r="A18" s="20"/>
      <c r="B18" s="21"/>
      <c r="C18" s="21"/>
      <c r="E18" s="21"/>
      <c r="F18" s="21"/>
      <c r="G18" s="21"/>
      <c r="H18" s="21"/>
      <c r="I18" s="21"/>
      <c r="J18" s="22"/>
    </row>
    <row r="19" spans="1:10" ht="15.6" x14ac:dyDescent="0.3">
      <c r="A19" s="24"/>
      <c r="B19" s="24"/>
      <c r="C19" s="24"/>
      <c r="D19" s="24"/>
      <c r="E19" s="24"/>
      <c r="F19" s="25"/>
      <c r="G19" s="26"/>
      <c r="H19" s="27"/>
      <c r="I19" s="73"/>
      <c r="J19" s="74"/>
    </row>
    <row r="20" spans="1:10" ht="15.6" x14ac:dyDescent="0.3">
      <c r="A20" s="28"/>
      <c r="B20" s="29"/>
      <c r="C20" s="29"/>
      <c r="D20" s="29" t="s">
        <v>19</v>
      </c>
      <c r="E20" s="30"/>
      <c r="F20" s="29" t="s">
        <v>20</v>
      </c>
      <c r="G20" s="67" t="s">
        <v>21</v>
      </c>
      <c r="H20" s="68"/>
      <c r="I20" s="67" t="s">
        <v>22</v>
      </c>
      <c r="J20" s="68"/>
    </row>
    <row r="21" spans="1:10" ht="15.6" x14ac:dyDescent="0.3">
      <c r="A21" s="33"/>
      <c r="B21" s="29"/>
      <c r="C21" s="29"/>
      <c r="D21" s="29" t="s">
        <v>23</v>
      </c>
      <c r="E21" s="29"/>
      <c r="F21" s="29" t="s">
        <v>24</v>
      </c>
      <c r="G21" s="67" t="s">
        <v>25</v>
      </c>
      <c r="H21" s="68"/>
      <c r="I21" s="67" t="s">
        <v>24</v>
      </c>
      <c r="J21" s="68"/>
    </row>
    <row r="22" spans="1:10" ht="15.6" x14ac:dyDescent="0.3">
      <c r="A22" s="29"/>
      <c r="B22" s="34"/>
      <c r="C22" s="29"/>
      <c r="D22" s="29"/>
      <c r="E22" s="29"/>
      <c r="F22" s="33"/>
      <c r="G22" s="33"/>
      <c r="H22" s="35"/>
      <c r="I22" s="67"/>
      <c r="J22" s="68"/>
    </row>
    <row r="23" spans="1:10" ht="15.6" x14ac:dyDescent="0.3">
      <c r="A23" s="29"/>
      <c r="B23" s="34"/>
      <c r="C23" s="31"/>
      <c r="D23" s="32"/>
      <c r="E23" s="29"/>
      <c r="F23" s="31"/>
      <c r="G23" s="31"/>
      <c r="H23" s="32"/>
      <c r="I23" s="31"/>
      <c r="J23" s="32"/>
    </row>
    <row r="24" spans="1:10" ht="15.6" x14ac:dyDescent="0.3">
      <c r="A24" s="36"/>
      <c r="B24" s="36"/>
      <c r="C24" s="67"/>
      <c r="D24" s="68"/>
      <c r="E24" s="29"/>
      <c r="F24" s="33"/>
      <c r="G24" s="33"/>
      <c r="H24" s="35"/>
      <c r="I24" s="67"/>
      <c r="J24" s="68"/>
    </row>
    <row r="25" spans="1:10" ht="15.6" x14ac:dyDescent="0.3">
      <c r="A25" s="36"/>
      <c r="B25" s="33"/>
      <c r="C25" s="37"/>
      <c r="D25" s="33"/>
      <c r="E25" s="38"/>
      <c r="F25" s="33" t="s">
        <v>26</v>
      </c>
      <c r="G25" s="33"/>
      <c r="H25" s="33" t="s">
        <v>27</v>
      </c>
      <c r="I25" s="36"/>
      <c r="J25" s="35"/>
    </row>
    <row r="26" spans="1:10" ht="15.6" x14ac:dyDescent="0.3">
      <c r="A26" s="29"/>
      <c r="B26" s="33"/>
      <c r="C26" s="37"/>
      <c r="D26" s="33"/>
      <c r="E26" s="38"/>
      <c r="F26" s="33" t="s">
        <v>25</v>
      </c>
      <c r="G26" s="33"/>
      <c r="H26" s="33" t="s">
        <v>25</v>
      </c>
      <c r="I26" s="36"/>
      <c r="J26" s="35"/>
    </row>
  </sheetData>
  <mergeCells count="23">
    <mergeCell ref="I22:J22"/>
    <mergeCell ref="C24:D24"/>
    <mergeCell ref="I24:J24"/>
    <mergeCell ref="A15:J15"/>
    <mergeCell ref="A16:J16"/>
    <mergeCell ref="I19:J19"/>
    <mergeCell ref="G20:H20"/>
    <mergeCell ref="I20:J20"/>
    <mergeCell ref="G21:H21"/>
    <mergeCell ref="I21:J21"/>
    <mergeCell ref="E14:I14"/>
    <mergeCell ref="A1:J1"/>
    <mergeCell ref="A2:J2"/>
    <mergeCell ref="B3:J3"/>
    <mergeCell ref="B4:J4"/>
    <mergeCell ref="B5:J5"/>
    <mergeCell ref="B6:J6"/>
    <mergeCell ref="B7:J7"/>
    <mergeCell ref="B8:E8"/>
    <mergeCell ref="B9:E9"/>
    <mergeCell ref="B11:G11"/>
    <mergeCell ref="E13:I13"/>
    <mergeCell ref="B10:E10"/>
  </mergeCells>
  <pageMargins left="0.25" right="0.25" top="0.75" bottom="0.75" header="0.3" footer="0.3"/>
  <pageSetup scale="6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Roshan.Singh</dc:creator>
  <cp:lastModifiedBy>Roshan Singh</cp:lastModifiedBy>
  <cp:lastPrinted>2023-02-21T07:16:59Z</cp:lastPrinted>
  <dcterms:created xsi:type="dcterms:W3CDTF">2023-02-20T12:51:21Z</dcterms:created>
  <dcterms:modified xsi:type="dcterms:W3CDTF">2023-02-21T07:17:06Z</dcterms:modified>
</cp:coreProperties>
</file>